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одпрограмма 2020-2022 2021-2023гг\Исполнение за 2021 год. ОТЧЕТЫ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S18" i="1" l="1"/>
  <c r="R18" i="1"/>
  <c r="K23" i="1"/>
  <c r="K26" i="1"/>
  <c r="I26" i="1"/>
  <c r="F26" i="1"/>
  <c r="F23" i="1"/>
  <c r="K18" i="1"/>
  <c r="K21" i="1"/>
  <c r="I21" i="1"/>
  <c r="G21" i="1"/>
  <c r="F21" i="1"/>
  <c r="T18" i="1" l="1"/>
  <c r="I23" i="1" l="1"/>
  <c r="G26" i="1"/>
  <c r="G23" i="1"/>
  <c r="I46" i="1"/>
  <c r="I41" i="1"/>
  <c r="I36" i="1"/>
  <c r="I33" i="1"/>
  <c r="I31" i="1"/>
  <c r="I24" i="1"/>
  <c r="G18" i="1"/>
  <c r="S43" i="1" l="1"/>
  <c r="S38" i="1"/>
  <c r="S33" i="1"/>
  <c r="S28" i="1"/>
  <c r="S23" i="1"/>
  <c r="F46" i="1"/>
  <c r="F41" i="1"/>
  <c r="F36" i="1"/>
  <c r="F31" i="1"/>
  <c r="F24" i="1"/>
  <c r="U23" i="1" l="1"/>
  <c r="V33" i="1" l="1"/>
  <c r="V43" i="1"/>
  <c r="V23" i="1"/>
  <c r="K24" i="1" l="1"/>
  <c r="K31" i="1"/>
  <c r="K36" i="1"/>
  <c r="K41" i="1"/>
  <c r="K46" i="1"/>
  <c r="I43" i="1"/>
  <c r="G43" i="1"/>
  <c r="F43" i="1" s="1"/>
  <c r="I38" i="1"/>
  <c r="G38" i="1"/>
  <c r="F38" i="1" s="1"/>
  <c r="G33" i="1"/>
  <c r="F33" i="1" s="1"/>
  <c r="I28" i="1"/>
  <c r="G28" i="1"/>
  <c r="F28" i="1" s="1"/>
  <c r="I19" i="1"/>
  <c r="G19" i="1"/>
  <c r="F19" i="1" s="1"/>
  <c r="K33" i="1" l="1"/>
  <c r="K28" i="1"/>
  <c r="K19" i="1"/>
  <c r="K38" i="1"/>
  <c r="K43" i="1"/>
</calcChain>
</file>

<file path=xl/sharedStrings.xml><?xml version="1.0" encoding="utf-8"?>
<sst xmlns="http://schemas.openxmlformats.org/spreadsheetml/2006/main" count="132" uniqueCount="96">
  <si>
    <t>№ п/п</t>
  </si>
  <si>
    <t>Программные мероприятия</t>
  </si>
  <si>
    <t>Срок выполнения</t>
  </si>
  <si>
    <t>Показатели результативности выполнения программных мероприятий</t>
  </si>
  <si>
    <t>Исполнители,</t>
  </si>
  <si>
    <t>соисполнители</t>
  </si>
  <si>
    <t xml:space="preserve">перечень  </t>
  </si>
  <si>
    <t>организаций,</t>
  </si>
  <si>
    <t>участвующих</t>
  </si>
  <si>
    <t>в реализации</t>
  </si>
  <si>
    <t>основных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</si>
  <si>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</si>
  <si>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</si>
  <si>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</si>
  <si>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</si>
  <si>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программы(подрограммы)</t>
  </si>
  <si>
    <t>Кассовое исполнение</t>
  </si>
  <si>
    <t>Степень освоения средств (%)</t>
  </si>
  <si>
    <t>(гр. 7 /</t>
  </si>
  <si>
    <t xml:space="preserve"> гр. 6 *100%)</t>
  </si>
  <si>
    <t>Наименование &lt;4&gt;</t>
  </si>
  <si>
    <t>Ед. измерения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</si>
  <si>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</si>
  <si>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</si>
  <si>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</si>
  <si>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</si>
  <si>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</si>
  <si>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</si>
  <si>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</si>
  <si>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</si>
  <si>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</si>
  <si>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</si>
  <si>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</si>
  <si>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1.1.</t>
  </si>
  <si>
    <t>1.2.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</si>
  <si>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</si>
  <si>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</si>
  <si>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</si>
  <si>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</si>
  <si>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</si>
  <si>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</si>
  <si>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</si>
  <si>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</si>
  <si>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</si>
  <si>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</si>
  <si>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t>________________________________</t>
  </si>
  <si>
    <t>(наименование муниципальной подпрограммы)</t>
  </si>
  <si>
    <t>1.3.</t>
  </si>
  <si>
    <t>1.4.</t>
  </si>
  <si>
    <t>1.5.</t>
  </si>
  <si>
    <t>(подпись)</t>
  </si>
  <si>
    <t>Уборка территории МО «Новодевяткинское сельское поселение»</t>
  </si>
  <si>
    <t>Обслуживание детских и спортивных площадок МО «Новодевяткинское сельское поселение», ремонт оборудования</t>
  </si>
  <si>
    <t>Обслуживание зеленых насаждений  МО «Новодевяткинское сельское поселение», в том числе</t>
  </si>
  <si>
    <t>Оформление поселка к праздничным датам</t>
  </si>
  <si>
    <t xml:space="preserve">Показатель1 улучшение санитарного благополучия территорий, приведение объектов муниципального образования к требуемому эксплуатационному уровню, формирование надлежащего эстетического облика поселения </t>
  </si>
  <si>
    <t xml:space="preserve">Показатель 2 информированность граждан, индивидуальных предпринимателей и юридических лиц о правилах в сфере благоустройства территории муниципального образования </t>
  </si>
  <si>
    <t xml:space="preserve">Показатель4 уровень благоустроенности муниципального образования-обслуживание  зеленых насаждений </t>
  </si>
  <si>
    <t>Показатель5 уровень благоустроенности муниципального образования -обслуживание  детских площадок</t>
  </si>
  <si>
    <t>Показатель 6 уровень благоустроенности муниципального образования -обслуживание спортивных площадок</t>
  </si>
  <si>
    <t xml:space="preserve">Показатель 3 уменьшение количества жалоб на внешний облик и на проблемы благоустройства территории муниципального образования </t>
  </si>
  <si>
    <t>%</t>
  </si>
  <si>
    <t>Пояснительная  записка к отчету</t>
  </si>
  <si>
    <t>Оценка результативности расходования бюджетных средств:</t>
  </si>
  <si>
    <t>Анализ эффективности использования финансовых средств, направленных на реализацию муниципальной подпрограммы, показал, что финансовые средства на реализацию подпрограммы используются эффективно, освоеннных не в полном объеме финансовых средств на конец отчетного финансового года не имеется.</t>
  </si>
  <si>
    <t>Результаты выполнения программных мероприятий</t>
  </si>
  <si>
    <t>Оценка достижения целей программы</t>
  </si>
  <si>
    <t xml:space="preserve">Благоустройство территории МО «Новодевяткинское сельское поселение» на 2020-2022гг
</t>
  </si>
  <si>
    <t xml:space="preserve">Отсутствуют </t>
  </si>
  <si>
    <t xml:space="preserve">Благоустройство территории МО
«Новодевяткинское сельское поселение» на 2020-2022гг
</t>
  </si>
  <si>
    <t>об исполнении муниципальной подпрограммы</t>
  </si>
  <si>
    <t xml:space="preserve">Основной целью муниципальной подпрограммы  является последовательное  решение задач, направленных на комплексное развитие муниципального образования  как целостной социально-экономической системы и улучшение качества жизни населения за счёт развития  его потенциала, создание максимально благоприятных, комфортных и безопасных условий для проживания и отдыха жителей поселения.  </t>
  </si>
  <si>
    <r>
      <rPr>
        <b/>
        <sz val="12"/>
        <color rgb="FF000000"/>
        <rFont val="Times New Roman"/>
        <family val="1"/>
        <charset val="204"/>
      </rPr>
      <t xml:space="preserve">      Муниципальная подпрограмма разработана на основании и в соответствии с:</t>
    </r>
    <r>
      <rPr>
        <sz val="12"/>
        <color rgb="FF000000"/>
        <rFont val="Times New Roman"/>
        <family val="1"/>
        <charset val="204"/>
      </rPr>
      <t xml:space="preserve"> 
- Бюджетный Кодекс Российской Федерации; 
- Федеральный закон №131-ФЗ от 06.10.2003г. «Об общих принципах организации местного самоуправления в Российской Федерации»;
- Федеральный закон №44-ФЗ от 05.04.2013г. «О контрактной системе в сфере закупок товаров, работ, услуг для обеспечения государственных и муниципальных нужд»;
- Приказ Минстроя России от 13.04.2017 №711/пр «Об утверждении методических рекомендаций для подготовки правил благоустройства территорий поселений, городских округов, внутригородских районов»;
- Приказ Минстроя России от 24.08.2015 №609/пр «Об утверждении Общих требований к определению нормативных затрат на оказание государственных (муниципальных) услуг в сфере жилищно-коммунального хозяйства, благоустройства, градостроительной деятельности, строительства и архитектуры, применяемых при расчете объема субсидии на финансовое обеспечение выполнения государственного (муниципального) задания на оказание государственных (муниципальных) услуг (выполнение работ) государственным (муниципальным) учреждением».
</t>
    </r>
  </si>
  <si>
    <t xml:space="preserve">      Муниципальная подпрограмма утверждена постановлением администрации МО "Новодевяткинское сельское поселение"  №  36/01-04 от  09.04.2019 г." Об утверждении муниципальной 
подпрограммы «Благоустройство территории МО «Новодевяткинское сельское поселение»  на 2020-2022 годы»
</t>
  </si>
  <si>
    <t xml:space="preserve"> Основной целью муниципальной подпрограммы  является последовательное  решение задач, направленных на комплексное развитие муниципального образования  как целостной социально-экономической системы и улучшение качества жизни населения за счёт развития  его потенциала </t>
  </si>
  <si>
    <t xml:space="preserve">        Для достижения поставленной цели в 2020 году были достигнуты основные задачи муниципальной подпрограммы:
1. Проведена комплексная оценка территории муниципального образования «Новодевяткинское сельское поселение» на предмет определения уровня соответствия их современным требованиям по  безопасности, эргономике и технического состояния  объектов с учетом перспектив развития территории.
2. Разработан план мероприятий комплексного благоустройства территории поселения.
3. Выполнены работы по строительству, реконструкции  и капитальному ремонту объектов благоустройства, расположенных на территории поселения.
4.Улучшено санитарное состояние территории, обеспечение благоприятных условий для жизни, отдыха и культурной деятельности населения;
5.Усовершенствованно социальное пространство МО «Новодевяткинское сельское поселение»;
6. Выполнены мероприятия по созданию местной инфраструктуры для формирования здорового образа жизни детей, подростков и взрослого населения муниципального образования;
7.Организована  экономически эффективная система благоустройства территории муниципального образования, отвечающая современным экологическим, санитарно-гигиеническим требованиям и создающая безопасные и комфортные условия для проживания жителей поселения;
8. Созданы благоприятные условия для проживания и отдыха жителей поселения;
9. Установлены малые архитектурные формы в местах массового отдыха жителей поселения;
10.Выполнено комплексное благоустройство внутриквартальных и придомовых территорий;
11.Выполненообустройство скверов и зон отдыха для жителей поселения.
</t>
  </si>
  <si>
    <t>МКУ «Агентство по развитию и обслуживанию территории»</t>
  </si>
  <si>
    <t>"Конкурсный отбор"   МКУ «Агентство по развитию и обслуживанию территории»</t>
  </si>
  <si>
    <t>.</t>
  </si>
  <si>
    <t xml:space="preserve">Утвержденные бюджетные ассигнования  
</t>
  </si>
  <si>
    <t xml:space="preserve">Утвержденные показатели (индикаторы) с бюджетными ассигнованиями на начало отчетного года </t>
  </si>
  <si>
    <t xml:space="preserve"> гр. 12 *100%)</t>
  </si>
  <si>
    <t>О.И. Крейдич</t>
  </si>
  <si>
    <t>595-53-13</t>
  </si>
  <si>
    <t>Итого по подпрограмме, в том числе:</t>
  </si>
  <si>
    <t>за отчетный 2021 год</t>
  </si>
  <si>
    <t>Заместитель директора по муниципальным закупкам и кнтрактам</t>
  </si>
  <si>
    <t>за 2021 год</t>
  </si>
  <si>
    <t>Количество и показатели выполненных мероприятий соответствуют запланированным в муниципальной подпрограмме. Невыполненные мероприятия имеются в связи с ненадлежащими погодными условиями для реализации проектов по благоустройству. Недостигнутых показателей - не имеется.</t>
  </si>
  <si>
    <t>Неблагоприятные погодные условия для реализации  проектов благоустройства</t>
  </si>
  <si>
    <t>1.Оценка достижения плановых значений индикаторов муниципальной программы: высокая результативность муниципальной программы-94%</t>
  </si>
  <si>
    <t>2. Оценка полноты финансирования мероприятий муниципальной программы: полное финансирование программы - 94%</t>
  </si>
  <si>
    <t>3. Оценка эффективности реализации муниципальной программы: высокая эффективность-94% (оценка 5)</t>
  </si>
  <si>
    <t xml:space="preserve">Благоустройство территории МО «Новодевяткинское сельское поселение» в 2021 году </t>
  </si>
  <si>
    <t>о ходе исполнения муниципальной подпрограммы</t>
  </si>
  <si>
    <t xml:space="preserve">                    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</si>
</sst>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/>
    <xf numFmtId="0" fontId="5" fillId="0" borderId="17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vertical="center" wrapText="1"/>
    </xf>
    <xf numFmtId="10" fontId="5" fillId="0" borderId="4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43" fontId="7" fillId="0" borderId="8" xfId="1" applyFont="1" applyBorder="1" applyAlignment="1">
      <alignment horizontal="center" vertical="center" wrapText="1"/>
    </xf>
    <xf numFmtId="43" fontId="5" fillId="0" borderId="13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7" fillId="0" borderId="8" xfId="1" applyFont="1" applyFill="1" applyBorder="1" applyAlignment="1">
      <alignment horizontal="center" vertical="center" wrapText="1"/>
    </xf>
    <xf numFmtId="43" fontId="5" fillId="0" borderId="13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topLeftCell="A10" workbookViewId="0">
      <selection activeCell="M18" sqref="M18:N22"/>
    </sheetView>
  </sheetViews>
  <sheetFormatPr defaultRowHeight="15" x14ac:dyDescent="0.25"/>
  <cols>
    <col min="4" max="4" width="10.42578125" customWidth="1"/>
    <col min="6" max="6" width="12.7109375" customWidth="1"/>
    <col min="9" max="9" width="11.42578125" bestFit="1" customWidth="1"/>
    <col min="10" max="10" width="5.28515625" customWidth="1"/>
    <col min="14" max="14" width="22.42578125" customWidth="1"/>
    <col min="15" max="15" width="10.7109375" customWidth="1"/>
    <col min="16" max="16" width="11.42578125" customWidth="1"/>
    <col min="17" max="17" width="13.5703125" customWidth="1"/>
    <col min="18" max="18" width="10" customWidth="1"/>
    <col min="19" max="19" width="10" style="38" customWidth="1"/>
    <col min="21" max="21" width="15" customWidth="1"/>
    <col min="22" max="22" width="14.85546875" customWidth="1"/>
  </cols>
  <sheetData>
    <row r="1" spans="1:22" ht="15.75" x14ac:dyDescent="0.25">
      <c r="A1" s="93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47"/>
      <c r="V1" s="47"/>
    </row>
    <row r="2" spans="1:22" ht="15.75" x14ac:dyDescent="0.25">
      <c r="A2" s="93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35.25" customHeight="1" x14ac:dyDescent="0.25">
      <c r="A3" s="96" t="s">
        <v>67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7"/>
    </row>
    <row r="4" spans="1:22" ht="18.75" x14ac:dyDescent="0.25">
      <c r="A4" s="94" t="s">
        <v>46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2" ht="15.75" x14ac:dyDescent="0.25">
      <c r="A5" s="97" t="s">
        <v>85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2" ht="16.5" thickBot="1" x14ac:dyDescent="0.3">
      <c r="A6" s="1"/>
      <c r="F6" s="46"/>
      <c r="I6" s="46"/>
    </row>
    <row r="7" spans="1:22" x14ac:dyDescent="0.25">
      <c r="A7" s="50" t="s">
        <v>0</v>
      </c>
      <c r="B7" s="74" t="s">
        <v>1</v>
      </c>
      <c r="C7" s="75"/>
      <c r="D7" s="50" t="s">
        <v>2</v>
      </c>
      <c r="E7" s="53"/>
      <c r="F7" s="76"/>
      <c r="G7" s="76"/>
      <c r="H7" s="76"/>
      <c r="I7" s="76"/>
      <c r="J7" s="76"/>
      <c r="K7" s="76"/>
      <c r="L7" s="54"/>
      <c r="M7" s="53" t="s">
        <v>3</v>
      </c>
      <c r="N7" s="76"/>
      <c r="O7" s="76"/>
      <c r="P7" s="76"/>
      <c r="Q7" s="76"/>
      <c r="R7" s="76"/>
      <c r="S7" s="76"/>
      <c r="T7" s="54"/>
      <c r="U7" s="2" t="s">
        <v>4</v>
      </c>
      <c r="V7" s="50" t="s">
        <v>12</v>
      </c>
    </row>
    <row r="8" spans="1:22" x14ac:dyDescent="0.25">
      <c r="A8" s="51"/>
      <c r="B8" s="59"/>
      <c r="C8" s="60"/>
      <c r="D8" s="51"/>
      <c r="E8" s="55"/>
      <c r="F8" s="77"/>
      <c r="G8" s="77"/>
      <c r="H8" s="77"/>
      <c r="I8" s="77"/>
      <c r="J8" s="77"/>
      <c r="K8" s="77"/>
      <c r="L8" s="56"/>
      <c r="M8" s="55"/>
      <c r="N8" s="77"/>
      <c r="O8" s="77"/>
      <c r="P8" s="77"/>
      <c r="Q8" s="77"/>
      <c r="R8" s="77"/>
      <c r="S8" s="77"/>
      <c r="T8" s="56"/>
      <c r="U8" s="3" t="s">
        <v>5</v>
      </c>
      <c r="V8" s="51"/>
    </row>
    <row r="9" spans="1:22" x14ac:dyDescent="0.25">
      <c r="A9" s="51"/>
      <c r="B9" s="59"/>
      <c r="C9" s="60"/>
      <c r="D9" s="51"/>
      <c r="E9" s="55"/>
      <c r="F9" s="77"/>
      <c r="G9" s="77"/>
      <c r="H9" s="77"/>
      <c r="I9" s="77"/>
      <c r="J9" s="77"/>
      <c r="K9" s="77"/>
      <c r="L9" s="56"/>
      <c r="M9" s="55"/>
      <c r="N9" s="77"/>
      <c r="O9" s="77"/>
      <c r="P9" s="77"/>
      <c r="Q9" s="77"/>
      <c r="R9" s="77"/>
      <c r="S9" s="77"/>
      <c r="T9" s="56"/>
      <c r="U9" s="3" t="s">
        <v>6</v>
      </c>
      <c r="V9" s="51"/>
    </row>
    <row r="10" spans="1:22" x14ac:dyDescent="0.25">
      <c r="A10" s="51"/>
      <c r="B10" s="59"/>
      <c r="C10" s="60"/>
      <c r="D10" s="51"/>
      <c r="E10" s="55"/>
      <c r="F10" s="77"/>
      <c r="G10" s="77"/>
      <c r="H10" s="77"/>
      <c r="I10" s="77"/>
      <c r="J10" s="77"/>
      <c r="K10" s="77"/>
      <c r="L10" s="56"/>
      <c r="M10" s="55"/>
      <c r="N10" s="77"/>
      <c r="O10" s="77"/>
      <c r="P10" s="77"/>
      <c r="Q10" s="77"/>
      <c r="R10" s="77"/>
      <c r="S10" s="77"/>
      <c r="T10" s="56"/>
      <c r="U10" s="3" t="s">
        <v>7</v>
      </c>
      <c r="V10" s="51"/>
    </row>
    <row r="11" spans="1:22" x14ac:dyDescent="0.25">
      <c r="A11" s="51"/>
      <c r="B11" s="59"/>
      <c r="C11" s="60"/>
      <c r="D11" s="51"/>
      <c r="E11" s="55"/>
      <c r="F11" s="77"/>
      <c r="G11" s="77"/>
      <c r="H11" s="77"/>
      <c r="I11" s="77"/>
      <c r="J11" s="77"/>
      <c r="K11" s="77"/>
      <c r="L11" s="56"/>
      <c r="M11" s="55"/>
      <c r="N11" s="77"/>
      <c r="O11" s="77"/>
      <c r="P11" s="77"/>
      <c r="Q11" s="77"/>
      <c r="R11" s="77"/>
      <c r="S11" s="77"/>
      <c r="T11" s="56"/>
      <c r="U11" s="3" t="s">
        <v>8</v>
      </c>
      <c r="V11" s="51"/>
    </row>
    <row r="12" spans="1:22" x14ac:dyDescent="0.25">
      <c r="A12" s="51"/>
      <c r="B12" s="59"/>
      <c r="C12" s="60"/>
      <c r="D12" s="51"/>
      <c r="E12" s="55"/>
      <c r="F12" s="77"/>
      <c r="G12" s="77"/>
      <c r="H12" s="77"/>
      <c r="I12" s="77"/>
      <c r="J12" s="77"/>
      <c r="K12" s="77"/>
      <c r="L12" s="56"/>
      <c r="M12" s="55"/>
      <c r="N12" s="77"/>
      <c r="O12" s="77"/>
      <c r="P12" s="77"/>
      <c r="Q12" s="77"/>
      <c r="R12" s="77"/>
      <c r="S12" s="77"/>
      <c r="T12" s="56"/>
      <c r="U12" s="3" t="s">
        <v>9</v>
      </c>
      <c r="V12" s="51"/>
    </row>
    <row r="13" spans="1:22" ht="15.75" thickBot="1" x14ac:dyDescent="0.3">
      <c r="A13" s="51"/>
      <c r="B13" s="59"/>
      <c r="C13" s="60"/>
      <c r="D13" s="51"/>
      <c r="E13" s="57"/>
      <c r="F13" s="78"/>
      <c r="G13" s="78"/>
      <c r="H13" s="78"/>
      <c r="I13" s="78"/>
      <c r="J13" s="78"/>
      <c r="K13" s="78"/>
      <c r="L13" s="58"/>
      <c r="M13" s="57"/>
      <c r="N13" s="78"/>
      <c r="O13" s="78"/>
      <c r="P13" s="78"/>
      <c r="Q13" s="78"/>
      <c r="R13" s="78"/>
      <c r="S13" s="78"/>
      <c r="T13" s="58"/>
      <c r="U13" s="3" t="s">
        <v>10</v>
      </c>
      <c r="V13" s="51"/>
    </row>
    <row r="14" spans="1:22" ht="69" customHeight="1" x14ac:dyDescent="0.25">
      <c r="A14" s="51"/>
      <c r="B14" s="59"/>
      <c r="C14" s="60"/>
      <c r="D14" s="51"/>
      <c r="E14" s="6" t="s">
        <v>13</v>
      </c>
      <c r="F14" s="50" t="s">
        <v>79</v>
      </c>
      <c r="G14" s="53" t="s">
        <v>15</v>
      </c>
      <c r="H14" s="54"/>
      <c r="I14" s="53" t="s">
        <v>16</v>
      </c>
      <c r="J14" s="54"/>
      <c r="K14" s="53" t="s">
        <v>17</v>
      </c>
      <c r="L14" s="54"/>
      <c r="M14" s="53" t="s">
        <v>20</v>
      </c>
      <c r="N14" s="54"/>
      <c r="O14" s="50" t="s">
        <v>21</v>
      </c>
      <c r="P14" s="50" t="s">
        <v>80</v>
      </c>
      <c r="Q14" s="50" t="s">
        <v>22</v>
      </c>
      <c r="R14" s="50" t="s">
        <v>23</v>
      </c>
      <c r="S14" s="45" t="s">
        <v>24</v>
      </c>
      <c r="T14" s="9" t="s">
        <v>24</v>
      </c>
      <c r="U14" s="19" t="s">
        <v>11</v>
      </c>
      <c r="V14" s="51"/>
    </row>
    <row r="15" spans="1:22" ht="9.75" customHeight="1" x14ac:dyDescent="0.25">
      <c r="A15" s="51"/>
      <c r="B15" s="59"/>
      <c r="C15" s="60"/>
      <c r="D15" s="51"/>
      <c r="E15" s="7" t="s">
        <v>14</v>
      </c>
      <c r="F15" s="51"/>
      <c r="G15" s="55"/>
      <c r="H15" s="56"/>
      <c r="I15" s="55"/>
      <c r="J15" s="56"/>
      <c r="K15" s="59" t="s">
        <v>18</v>
      </c>
      <c r="L15" s="60"/>
      <c r="M15" s="55"/>
      <c r="N15" s="56"/>
      <c r="O15" s="51"/>
      <c r="P15" s="51"/>
      <c r="Q15" s="51"/>
      <c r="R15" s="51"/>
      <c r="S15" s="44" t="s">
        <v>25</v>
      </c>
      <c r="T15" s="10" t="s">
        <v>25</v>
      </c>
      <c r="U15" s="4"/>
      <c r="V15" s="51"/>
    </row>
    <row r="16" spans="1:22" ht="31.5" customHeight="1" thickBot="1" x14ac:dyDescent="0.3">
      <c r="A16" s="52"/>
      <c r="B16" s="61"/>
      <c r="C16" s="62"/>
      <c r="D16" s="52"/>
      <c r="E16" s="8"/>
      <c r="F16" s="52"/>
      <c r="G16" s="57"/>
      <c r="H16" s="58"/>
      <c r="I16" s="57"/>
      <c r="J16" s="58"/>
      <c r="K16" s="61" t="s">
        <v>19</v>
      </c>
      <c r="L16" s="62"/>
      <c r="M16" s="57"/>
      <c r="N16" s="58"/>
      <c r="O16" s="52"/>
      <c r="P16" s="52"/>
      <c r="Q16" s="52"/>
      <c r="R16" s="52"/>
      <c r="S16" s="43" t="s">
        <v>81</v>
      </c>
      <c r="T16" s="11" t="s">
        <v>26</v>
      </c>
      <c r="U16" s="5"/>
      <c r="V16" s="52"/>
    </row>
    <row r="17" spans="1:22" ht="15.75" thickBot="1" x14ac:dyDescent="0.3">
      <c r="A17" s="12">
        <v>1</v>
      </c>
      <c r="B17" s="79">
        <v>2</v>
      </c>
      <c r="C17" s="80"/>
      <c r="D17" s="13">
        <v>3</v>
      </c>
      <c r="E17" s="13">
        <v>4</v>
      </c>
      <c r="F17" s="36">
        <v>5</v>
      </c>
      <c r="G17" s="79">
        <v>6</v>
      </c>
      <c r="H17" s="80"/>
      <c r="I17" s="79">
        <v>7</v>
      </c>
      <c r="J17" s="80"/>
      <c r="K17" s="79">
        <v>9</v>
      </c>
      <c r="L17" s="80"/>
      <c r="M17" s="79">
        <v>10</v>
      </c>
      <c r="N17" s="80"/>
      <c r="O17" s="13">
        <v>11</v>
      </c>
      <c r="P17" s="34">
        <v>12</v>
      </c>
      <c r="Q17" s="13">
        <v>13</v>
      </c>
      <c r="R17" s="13">
        <v>14</v>
      </c>
      <c r="S17" s="42">
        <v>15</v>
      </c>
      <c r="T17" s="13">
        <v>16</v>
      </c>
      <c r="U17" s="13">
        <v>17</v>
      </c>
      <c r="V17" s="13">
        <v>18</v>
      </c>
    </row>
    <row r="18" spans="1:22" ht="15.75" thickBot="1" x14ac:dyDescent="0.3">
      <c r="A18" s="50" t="s">
        <v>27</v>
      </c>
      <c r="B18" s="65" t="s">
        <v>84</v>
      </c>
      <c r="C18" s="66"/>
      <c r="D18" s="67"/>
      <c r="E18" s="13" t="s">
        <v>28</v>
      </c>
      <c r="F18" s="123">
        <v>103398926.88</v>
      </c>
      <c r="G18" s="124">
        <f>F18</f>
        <v>103398926.88</v>
      </c>
      <c r="H18" s="125"/>
      <c r="I18" s="124">
        <v>97229836.129999995</v>
      </c>
      <c r="J18" s="125"/>
      <c r="K18" s="63">
        <f>I18/G18</f>
        <v>0.94033699443361185</v>
      </c>
      <c r="L18" s="64"/>
      <c r="M18" s="81" t="s">
        <v>55</v>
      </c>
      <c r="N18" s="82"/>
      <c r="O18" s="24" t="s">
        <v>61</v>
      </c>
      <c r="P18" s="37">
        <v>50</v>
      </c>
      <c r="Q18" s="30">
        <v>50</v>
      </c>
      <c r="R18" s="49">
        <f>Q18*K18</f>
        <v>47.016849721680593</v>
      </c>
      <c r="S18" s="25">
        <f>R18/P18</f>
        <v>0.94033699443361185</v>
      </c>
      <c r="T18" s="25">
        <f>R18/Q18</f>
        <v>0.94033699443361185</v>
      </c>
      <c r="U18" s="87" t="s">
        <v>76</v>
      </c>
      <c r="V18" s="50" t="s">
        <v>89</v>
      </c>
    </row>
    <row r="19" spans="1:22" ht="15.75" thickBot="1" x14ac:dyDescent="0.3">
      <c r="A19" s="51"/>
      <c r="B19" s="68"/>
      <c r="C19" s="69"/>
      <c r="D19" s="70"/>
      <c r="E19" s="13" t="s">
        <v>29</v>
      </c>
      <c r="F19" s="123">
        <f>G19</f>
        <v>2118700</v>
      </c>
      <c r="G19" s="124">
        <f>G24</f>
        <v>2118700</v>
      </c>
      <c r="H19" s="125"/>
      <c r="I19" s="124">
        <f>I24</f>
        <v>2118700</v>
      </c>
      <c r="J19" s="125"/>
      <c r="K19" s="63">
        <f t="shared" ref="K19:K46" si="0">I19/G19</f>
        <v>1</v>
      </c>
      <c r="L19" s="64"/>
      <c r="M19" s="83"/>
      <c r="N19" s="84"/>
      <c r="O19" s="24"/>
      <c r="P19" s="37"/>
      <c r="Q19" s="23"/>
      <c r="R19" s="15"/>
      <c r="S19" s="41"/>
      <c r="T19" s="25"/>
      <c r="U19" s="88"/>
      <c r="V19" s="51"/>
    </row>
    <row r="20" spans="1:22" ht="15.75" thickBot="1" x14ac:dyDescent="0.3">
      <c r="A20" s="51"/>
      <c r="B20" s="68"/>
      <c r="C20" s="69"/>
      <c r="D20" s="70"/>
      <c r="E20" s="13" t="s">
        <v>30</v>
      </c>
      <c r="F20" s="123"/>
      <c r="G20" s="124"/>
      <c r="H20" s="125"/>
      <c r="I20" s="124"/>
      <c r="J20" s="125"/>
      <c r="K20" s="63"/>
      <c r="L20" s="64"/>
      <c r="M20" s="83"/>
      <c r="N20" s="84"/>
      <c r="O20" s="24"/>
      <c r="P20" s="33"/>
      <c r="Q20" s="23"/>
      <c r="R20" s="15"/>
      <c r="S20" s="41"/>
      <c r="T20" s="25"/>
      <c r="U20" s="88"/>
      <c r="V20" s="51"/>
    </row>
    <row r="21" spans="1:22" ht="15.75" thickBot="1" x14ac:dyDescent="0.3">
      <c r="A21" s="51"/>
      <c r="B21" s="68"/>
      <c r="C21" s="69"/>
      <c r="D21" s="70"/>
      <c r="E21" s="13" t="s">
        <v>31</v>
      </c>
      <c r="F21" s="123">
        <f>F18-F19</f>
        <v>101280226.88</v>
      </c>
      <c r="G21" s="124">
        <f>F21</f>
        <v>101280226.88</v>
      </c>
      <c r="H21" s="125"/>
      <c r="I21" s="124">
        <f>I18-I19</f>
        <v>95111136.129999995</v>
      </c>
      <c r="J21" s="125"/>
      <c r="K21" s="63">
        <f>I21/G21</f>
        <v>0.9390888928664296</v>
      </c>
      <c r="L21" s="64"/>
      <c r="M21" s="83"/>
      <c r="N21" s="84"/>
      <c r="O21" s="24"/>
      <c r="P21" s="37"/>
      <c r="Q21" s="23"/>
      <c r="R21" s="15"/>
      <c r="S21" s="41"/>
      <c r="T21" s="25"/>
      <c r="U21" s="88"/>
      <c r="V21" s="51"/>
    </row>
    <row r="22" spans="1:22" ht="48" customHeight="1" thickBot="1" x14ac:dyDescent="0.3">
      <c r="A22" s="52"/>
      <c r="B22" s="71"/>
      <c r="C22" s="72"/>
      <c r="D22" s="73"/>
      <c r="E22" s="13" t="s">
        <v>32</v>
      </c>
      <c r="F22" s="123"/>
      <c r="G22" s="124"/>
      <c r="H22" s="125"/>
      <c r="I22" s="124"/>
      <c r="J22" s="125"/>
      <c r="K22" s="63"/>
      <c r="L22" s="64"/>
      <c r="M22" s="85"/>
      <c r="N22" s="86"/>
      <c r="O22" s="24"/>
      <c r="P22" s="33"/>
      <c r="Q22" s="23"/>
      <c r="R22" s="15"/>
      <c r="S22" s="41"/>
      <c r="T22" s="25"/>
      <c r="U22" s="89"/>
      <c r="V22" s="52"/>
    </row>
    <row r="23" spans="1:22" ht="15.75" thickBot="1" x14ac:dyDescent="0.3">
      <c r="A23" s="50" t="s">
        <v>33</v>
      </c>
      <c r="B23" s="53" t="s">
        <v>93</v>
      </c>
      <c r="C23" s="54"/>
      <c r="D23" s="50"/>
      <c r="E23" s="13" t="s">
        <v>28</v>
      </c>
      <c r="F23" s="123">
        <f>F18-F28-F33-F38-F43</f>
        <v>85101175.810000002</v>
      </c>
      <c r="G23" s="124">
        <f>G18-G28-G33-G38-G46</f>
        <v>85101175.810000002</v>
      </c>
      <c r="H23" s="125"/>
      <c r="I23" s="124">
        <f>I24+I26</f>
        <v>78932085.060000002</v>
      </c>
      <c r="J23" s="125"/>
      <c r="K23" s="63">
        <f>I23/G23</f>
        <v>0.9275087483659058</v>
      </c>
      <c r="L23" s="64"/>
      <c r="M23" s="81" t="s">
        <v>56</v>
      </c>
      <c r="N23" s="82"/>
      <c r="O23" s="24" t="s">
        <v>61</v>
      </c>
      <c r="P23" s="33">
        <v>70</v>
      </c>
      <c r="Q23" s="23">
        <v>70</v>
      </c>
      <c r="R23" s="15">
        <v>70</v>
      </c>
      <c r="S23" s="25">
        <f>T23</f>
        <v>1</v>
      </c>
      <c r="T23" s="25">
        <v>1</v>
      </c>
      <c r="U23" s="87" t="str">
        <f>U28</f>
        <v>"Конкурсный отбор"   МКУ «Агентство по развитию и обслуживанию территории»</v>
      </c>
      <c r="V23" s="50" t="str">
        <f>V18</f>
        <v>Неблагоприятные погодные условия для реализации  проектов благоустройства</v>
      </c>
    </row>
    <row r="24" spans="1:22" ht="15.75" thickBot="1" x14ac:dyDescent="0.3">
      <c r="A24" s="51"/>
      <c r="B24" s="55"/>
      <c r="C24" s="56"/>
      <c r="D24" s="51"/>
      <c r="E24" s="13" t="s">
        <v>29</v>
      </c>
      <c r="F24" s="123">
        <f>G24</f>
        <v>2118700</v>
      </c>
      <c r="G24" s="124">
        <v>2118700</v>
      </c>
      <c r="H24" s="125"/>
      <c r="I24" s="124">
        <f>G24</f>
        <v>2118700</v>
      </c>
      <c r="J24" s="125"/>
      <c r="K24" s="63">
        <f t="shared" si="0"/>
        <v>1</v>
      </c>
      <c r="L24" s="64"/>
      <c r="M24" s="83"/>
      <c r="N24" s="84"/>
      <c r="O24" s="24"/>
      <c r="P24" s="33"/>
      <c r="Q24" s="23"/>
      <c r="R24" s="15"/>
      <c r="S24" s="41"/>
      <c r="T24" s="25"/>
      <c r="U24" s="88"/>
      <c r="V24" s="51"/>
    </row>
    <row r="25" spans="1:22" ht="15.75" thickBot="1" x14ac:dyDescent="0.3">
      <c r="A25" s="51"/>
      <c r="B25" s="55"/>
      <c r="C25" s="56"/>
      <c r="D25" s="51"/>
      <c r="E25" s="13" t="s">
        <v>30</v>
      </c>
      <c r="F25" s="123"/>
      <c r="G25" s="124"/>
      <c r="H25" s="125"/>
      <c r="I25" s="124"/>
      <c r="J25" s="125"/>
      <c r="K25" s="63"/>
      <c r="L25" s="64"/>
      <c r="M25" s="83"/>
      <c r="N25" s="84"/>
      <c r="O25" s="24"/>
      <c r="P25" s="33"/>
      <c r="Q25" s="23"/>
      <c r="R25" s="16"/>
      <c r="S25" s="41"/>
      <c r="T25" s="25"/>
      <c r="U25" s="88"/>
      <c r="V25" s="51"/>
    </row>
    <row r="26" spans="1:22" ht="15.75" thickBot="1" x14ac:dyDescent="0.3">
      <c r="A26" s="51"/>
      <c r="B26" s="55"/>
      <c r="C26" s="56"/>
      <c r="D26" s="51"/>
      <c r="E26" s="13" t="s">
        <v>31</v>
      </c>
      <c r="F26" s="123">
        <f>F21-F31-F36-F41-F46</f>
        <v>82982475.810000002</v>
      </c>
      <c r="G26" s="124">
        <f>F26</f>
        <v>82982475.810000002</v>
      </c>
      <c r="H26" s="125"/>
      <c r="I26" s="124">
        <f>I21-I28-I33-I38-I43</f>
        <v>76813385.060000002</v>
      </c>
      <c r="J26" s="125"/>
      <c r="K26" s="63">
        <f>I26/G26</f>
        <v>0.92565790921778479</v>
      </c>
      <c r="L26" s="64"/>
      <c r="M26" s="83"/>
      <c r="N26" s="84"/>
      <c r="O26" s="24"/>
      <c r="P26" s="33"/>
      <c r="Q26" s="23"/>
      <c r="R26" s="16"/>
      <c r="S26" s="41"/>
      <c r="T26" s="25"/>
      <c r="U26" s="88"/>
      <c r="V26" s="51"/>
    </row>
    <row r="27" spans="1:22" ht="28.5" customHeight="1" thickBot="1" x14ac:dyDescent="0.3">
      <c r="A27" s="52"/>
      <c r="B27" s="57"/>
      <c r="C27" s="58"/>
      <c r="D27" s="52"/>
      <c r="E27" s="13" t="s">
        <v>32</v>
      </c>
      <c r="F27" s="123"/>
      <c r="G27" s="124"/>
      <c r="H27" s="125"/>
      <c r="I27" s="124"/>
      <c r="J27" s="125"/>
      <c r="K27" s="63"/>
      <c r="L27" s="64"/>
      <c r="M27" s="85"/>
      <c r="N27" s="86"/>
      <c r="O27" s="24"/>
      <c r="P27" s="33"/>
      <c r="Q27" s="23"/>
      <c r="R27" s="16"/>
      <c r="S27" s="41"/>
      <c r="T27" s="25"/>
      <c r="U27" s="89"/>
      <c r="V27" s="52"/>
    </row>
    <row r="28" spans="1:22" ht="15.75" thickBot="1" x14ac:dyDescent="0.3">
      <c r="A28" s="50" t="s">
        <v>34</v>
      </c>
      <c r="B28" s="53" t="s">
        <v>51</v>
      </c>
      <c r="C28" s="54"/>
      <c r="D28" s="50"/>
      <c r="E28" s="13" t="s">
        <v>28</v>
      </c>
      <c r="F28" s="126">
        <f>G28</f>
        <v>13865996.359999999</v>
      </c>
      <c r="G28" s="127">
        <f>G31</f>
        <v>13865996.359999999</v>
      </c>
      <c r="H28" s="128"/>
      <c r="I28" s="127">
        <f>I31</f>
        <v>13865996.359999999</v>
      </c>
      <c r="J28" s="128"/>
      <c r="K28" s="63">
        <f t="shared" si="0"/>
        <v>1</v>
      </c>
      <c r="L28" s="64"/>
      <c r="M28" s="81" t="s">
        <v>60</v>
      </c>
      <c r="N28" s="82"/>
      <c r="O28" s="24" t="s">
        <v>61</v>
      </c>
      <c r="P28" s="33">
        <v>40</v>
      </c>
      <c r="Q28" s="23">
        <v>40</v>
      </c>
      <c r="R28" s="15">
        <v>40</v>
      </c>
      <c r="S28" s="25">
        <f>T28</f>
        <v>1</v>
      </c>
      <c r="T28" s="25">
        <v>1</v>
      </c>
      <c r="U28" s="87" t="s">
        <v>77</v>
      </c>
      <c r="V28" s="50" t="s">
        <v>68</v>
      </c>
    </row>
    <row r="29" spans="1:22" ht="15.75" thickBot="1" x14ac:dyDescent="0.3">
      <c r="A29" s="51"/>
      <c r="B29" s="55"/>
      <c r="C29" s="56"/>
      <c r="D29" s="51"/>
      <c r="E29" s="13" t="s">
        <v>29</v>
      </c>
      <c r="F29" s="126"/>
      <c r="G29" s="127"/>
      <c r="H29" s="128"/>
      <c r="I29" s="127"/>
      <c r="J29" s="128"/>
      <c r="K29" s="63"/>
      <c r="L29" s="64"/>
      <c r="M29" s="83"/>
      <c r="N29" s="84"/>
      <c r="O29" s="24"/>
      <c r="P29" s="33"/>
      <c r="Q29" s="30"/>
      <c r="R29" s="15"/>
      <c r="S29" s="41"/>
      <c r="T29" s="25"/>
      <c r="U29" s="88"/>
      <c r="V29" s="51"/>
    </row>
    <row r="30" spans="1:22" ht="15.75" thickBot="1" x14ac:dyDescent="0.3">
      <c r="A30" s="51"/>
      <c r="B30" s="55"/>
      <c r="C30" s="56"/>
      <c r="D30" s="51"/>
      <c r="E30" s="13" t="s">
        <v>30</v>
      </c>
      <c r="F30" s="126"/>
      <c r="G30" s="127"/>
      <c r="H30" s="128"/>
      <c r="I30" s="127"/>
      <c r="J30" s="128"/>
      <c r="K30" s="63"/>
      <c r="L30" s="64"/>
      <c r="M30" s="83"/>
      <c r="N30" s="84"/>
      <c r="O30" s="24"/>
      <c r="P30" s="33"/>
      <c r="Q30" s="30"/>
      <c r="R30" s="16"/>
      <c r="S30" s="41"/>
      <c r="T30" s="25"/>
      <c r="U30" s="88"/>
      <c r="V30" s="51"/>
    </row>
    <row r="31" spans="1:22" ht="15.75" thickBot="1" x14ac:dyDescent="0.3">
      <c r="A31" s="51"/>
      <c r="B31" s="55"/>
      <c r="C31" s="56"/>
      <c r="D31" s="51"/>
      <c r="E31" s="13" t="s">
        <v>31</v>
      </c>
      <c r="F31" s="126">
        <f>G31</f>
        <v>13865996.359999999</v>
      </c>
      <c r="G31" s="127">
        <v>13865996.359999999</v>
      </c>
      <c r="H31" s="128"/>
      <c r="I31" s="127">
        <f>G31</f>
        <v>13865996.359999999</v>
      </c>
      <c r="J31" s="128"/>
      <c r="K31" s="63">
        <f t="shared" si="0"/>
        <v>1</v>
      </c>
      <c r="L31" s="64"/>
      <c r="M31" s="83"/>
      <c r="N31" s="84"/>
      <c r="O31" s="24"/>
      <c r="P31" s="37"/>
      <c r="Q31" s="22"/>
      <c r="R31" s="16"/>
      <c r="S31" s="41"/>
      <c r="T31" s="25"/>
      <c r="U31" s="88"/>
      <c r="V31" s="51"/>
    </row>
    <row r="32" spans="1:22" ht="15.75" thickBot="1" x14ac:dyDescent="0.3">
      <c r="A32" s="52"/>
      <c r="B32" s="57"/>
      <c r="C32" s="58"/>
      <c r="D32" s="52"/>
      <c r="E32" s="13" t="s">
        <v>32</v>
      </c>
      <c r="F32" s="126"/>
      <c r="G32" s="127"/>
      <c r="H32" s="128"/>
      <c r="I32" s="127"/>
      <c r="J32" s="128"/>
      <c r="K32" s="63"/>
      <c r="L32" s="64"/>
      <c r="M32" s="85"/>
      <c r="N32" s="86"/>
      <c r="O32" s="24"/>
      <c r="P32" s="33"/>
      <c r="Q32" s="30"/>
      <c r="R32" s="16"/>
      <c r="S32" s="41"/>
      <c r="T32" s="25"/>
      <c r="U32" s="89"/>
      <c r="V32" s="52"/>
    </row>
    <row r="33" spans="1:22" ht="23.25" customHeight="1" thickBot="1" x14ac:dyDescent="0.3">
      <c r="A33" s="50" t="s">
        <v>47</v>
      </c>
      <c r="B33" s="53" t="s">
        <v>52</v>
      </c>
      <c r="C33" s="54"/>
      <c r="D33" s="50"/>
      <c r="E33" s="13" t="s">
        <v>28</v>
      </c>
      <c r="F33" s="126">
        <f>G33</f>
        <v>2501573</v>
      </c>
      <c r="G33" s="127">
        <f>G36</f>
        <v>2501573</v>
      </c>
      <c r="H33" s="128"/>
      <c r="I33" s="127">
        <f>G33</f>
        <v>2501573</v>
      </c>
      <c r="J33" s="128"/>
      <c r="K33" s="63">
        <f t="shared" si="0"/>
        <v>1</v>
      </c>
      <c r="L33" s="64"/>
      <c r="M33" s="81" t="s">
        <v>57</v>
      </c>
      <c r="N33" s="82"/>
      <c r="O33" s="24" t="s">
        <v>61</v>
      </c>
      <c r="P33" s="37">
        <v>100</v>
      </c>
      <c r="Q33" s="31">
        <v>100</v>
      </c>
      <c r="R33" s="15">
        <v>100</v>
      </c>
      <c r="S33" s="25">
        <f>T33</f>
        <v>1</v>
      </c>
      <c r="T33" s="25">
        <v>1</v>
      </c>
      <c r="U33" s="87" t="s">
        <v>76</v>
      </c>
      <c r="V33" s="50" t="str">
        <f t="shared" ref="V33" si="1">V28</f>
        <v xml:space="preserve">Отсутствуют </v>
      </c>
    </row>
    <row r="34" spans="1:22" ht="16.5" customHeight="1" thickBot="1" x14ac:dyDescent="0.3">
      <c r="A34" s="51"/>
      <c r="B34" s="55"/>
      <c r="C34" s="56"/>
      <c r="D34" s="51"/>
      <c r="E34" s="13" t="s">
        <v>29</v>
      </c>
      <c r="F34" s="126"/>
      <c r="G34" s="127"/>
      <c r="H34" s="128"/>
      <c r="I34" s="127"/>
      <c r="J34" s="128"/>
      <c r="K34" s="63"/>
      <c r="L34" s="64"/>
      <c r="M34" s="83"/>
      <c r="N34" s="84"/>
      <c r="O34" s="24"/>
      <c r="P34" s="33"/>
      <c r="Q34" s="30"/>
      <c r="R34" s="16"/>
      <c r="S34" s="41"/>
      <c r="T34" s="25"/>
      <c r="U34" s="88"/>
      <c r="V34" s="51"/>
    </row>
    <row r="35" spans="1:22" ht="16.5" customHeight="1" thickBot="1" x14ac:dyDescent="0.3">
      <c r="A35" s="51"/>
      <c r="B35" s="55"/>
      <c r="C35" s="56"/>
      <c r="D35" s="51"/>
      <c r="E35" s="13" t="s">
        <v>30</v>
      </c>
      <c r="F35" s="126"/>
      <c r="G35" s="127"/>
      <c r="H35" s="128"/>
      <c r="I35" s="127"/>
      <c r="J35" s="128"/>
      <c r="K35" s="63"/>
      <c r="L35" s="64"/>
      <c r="M35" s="83"/>
      <c r="N35" s="84"/>
      <c r="O35" s="24"/>
      <c r="P35" s="32"/>
      <c r="Q35" s="22"/>
      <c r="R35" s="16"/>
      <c r="S35" s="41"/>
      <c r="T35" s="25"/>
      <c r="U35" s="88"/>
      <c r="V35" s="51"/>
    </row>
    <row r="36" spans="1:22" ht="23.25" customHeight="1" thickBot="1" x14ac:dyDescent="0.3">
      <c r="A36" s="51"/>
      <c r="B36" s="55"/>
      <c r="C36" s="56"/>
      <c r="D36" s="51"/>
      <c r="E36" s="13" t="s">
        <v>31</v>
      </c>
      <c r="F36" s="126">
        <f>G36</f>
        <v>2501573</v>
      </c>
      <c r="G36" s="127">
        <v>2501573</v>
      </c>
      <c r="H36" s="128"/>
      <c r="I36" s="127">
        <f>G36</f>
        <v>2501573</v>
      </c>
      <c r="J36" s="128"/>
      <c r="K36" s="63">
        <f t="shared" si="0"/>
        <v>1</v>
      </c>
      <c r="L36" s="64"/>
      <c r="M36" s="83"/>
      <c r="N36" s="84"/>
      <c r="O36" s="24"/>
      <c r="P36" s="37"/>
      <c r="Q36" s="30"/>
      <c r="R36" s="16"/>
      <c r="S36" s="41"/>
      <c r="T36" s="25"/>
      <c r="U36" s="88"/>
      <c r="V36" s="51"/>
    </row>
    <row r="37" spans="1:22" ht="15.75" thickBot="1" x14ac:dyDescent="0.3">
      <c r="A37" s="52"/>
      <c r="B37" s="57"/>
      <c r="C37" s="58"/>
      <c r="D37" s="52"/>
      <c r="E37" s="13" t="s">
        <v>32</v>
      </c>
      <c r="F37" s="126"/>
      <c r="G37" s="127"/>
      <c r="H37" s="128"/>
      <c r="I37" s="127"/>
      <c r="J37" s="128"/>
      <c r="K37" s="63"/>
      <c r="L37" s="64"/>
      <c r="M37" s="85"/>
      <c r="N37" s="86"/>
      <c r="O37" s="24"/>
      <c r="P37" s="32"/>
      <c r="Q37" s="22"/>
      <c r="R37" s="16"/>
      <c r="S37" s="41"/>
      <c r="T37" s="25"/>
      <c r="U37" s="89"/>
      <c r="V37" s="52"/>
    </row>
    <row r="38" spans="1:22" ht="15.75" thickBot="1" x14ac:dyDescent="0.3">
      <c r="A38" s="50" t="s">
        <v>48</v>
      </c>
      <c r="B38" s="53" t="s">
        <v>53</v>
      </c>
      <c r="C38" s="54"/>
      <c r="D38" s="50"/>
      <c r="E38" s="13" t="s">
        <v>28</v>
      </c>
      <c r="F38" s="126">
        <f>G38</f>
        <v>567181.71</v>
      </c>
      <c r="G38" s="127">
        <f>G41</f>
        <v>567181.71</v>
      </c>
      <c r="H38" s="128"/>
      <c r="I38" s="127">
        <f>I41</f>
        <v>567181.71</v>
      </c>
      <c r="J38" s="128"/>
      <c r="K38" s="63">
        <f t="shared" si="0"/>
        <v>1</v>
      </c>
      <c r="L38" s="64"/>
      <c r="M38" s="81" t="s">
        <v>58</v>
      </c>
      <c r="N38" s="82"/>
      <c r="O38" s="24" t="s">
        <v>61</v>
      </c>
      <c r="P38" s="37">
        <v>100</v>
      </c>
      <c r="Q38" s="30">
        <v>100</v>
      </c>
      <c r="R38" s="16">
        <v>100</v>
      </c>
      <c r="S38" s="25">
        <f>T38</f>
        <v>1</v>
      </c>
      <c r="T38" s="25">
        <v>1</v>
      </c>
      <c r="U38" s="87" t="s">
        <v>76</v>
      </c>
      <c r="V38" s="50" t="s">
        <v>68</v>
      </c>
    </row>
    <row r="39" spans="1:22" ht="15.75" thickBot="1" x14ac:dyDescent="0.3">
      <c r="A39" s="51"/>
      <c r="B39" s="55"/>
      <c r="C39" s="56"/>
      <c r="D39" s="51"/>
      <c r="E39" s="13" t="s">
        <v>29</v>
      </c>
      <c r="F39" s="126"/>
      <c r="G39" s="127"/>
      <c r="H39" s="128"/>
      <c r="I39" s="127"/>
      <c r="J39" s="128"/>
      <c r="K39" s="63"/>
      <c r="L39" s="64"/>
      <c r="M39" s="83"/>
      <c r="N39" s="84"/>
      <c r="O39" s="24"/>
      <c r="P39" s="32"/>
      <c r="Q39" s="31"/>
      <c r="R39" s="16"/>
      <c r="S39" s="41"/>
      <c r="T39" s="25"/>
      <c r="U39" s="88"/>
      <c r="V39" s="51"/>
    </row>
    <row r="40" spans="1:22" ht="15.75" thickBot="1" x14ac:dyDescent="0.3">
      <c r="A40" s="51"/>
      <c r="B40" s="55"/>
      <c r="C40" s="56"/>
      <c r="D40" s="51"/>
      <c r="E40" s="13" t="s">
        <v>30</v>
      </c>
      <c r="F40" s="126"/>
      <c r="G40" s="127"/>
      <c r="H40" s="128"/>
      <c r="I40" s="127"/>
      <c r="J40" s="128"/>
      <c r="K40" s="63"/>
      <c r="L40" s="64"/>
      <c r="M40" s="83"/>
      <c r="N40" s="84"/>
      <c r="O40" s="24"/>
      <c r="P40" s="37"/>
      <c r="Q40" s="30"/>
      <c r="R40" s="16"/>
      <c r="S40" s="41"/>
      <c r="T40" s="25"/>
      <c r="U40" s="88"/>
      <c r="V40" s="51"/>
    </row>
    <row r="41" spans="1:22" ht="15.75" thickBot="1" x14ac:dyDescent="0.3">
      <c r="A41" s="51"/>
      <c r="B41" s="55"/>
      <c r="C41" s="56"/>
      <c r="D41" s="51"/>
      <c r="E41" s="13" t="s">
        <v>31</v>
      </c>
      <c r="F41" s="126">
        <f>G41</f>
        <v>567181.71</v>
      </c>
      <c r="G41" s="127">
        <v>567181.71</v>
      </c>
      <c r="H41" s="128"/>
      <c r="I41" s="127">
        <f>G41</f>
        <v>567181.71</v>
      </c>
      <c r="J41" s="128"/>
      <c r="K41" s="63">
        <f t="shared" si="0"/>
        <v>1</v>
      </c>
      <c r="L41" s="64"/>
      <c r="M41" s="83"/>
      <c r="N41" s="84"/>
      <c r="O41" s="24"/>
      <c r="P41" s="32"/>
      <c r="Q41" s="22"/>
      <c r="R41" s="16"/>
      <c r="S41" s="41"/>
      <c r="T41" s="25"/>
      <c r="U41" s="88"/>
      <c r="V41" s="51"/>
    </row>
    <row r="42" spans="1:22" ht="15.75" thickBot="1" x14ac:dyDescent="0.3">
      <c r="A42" s="52"/>
      <c r="B42" s="57"/>
      <c r="C42" s="58"/>
      <c r="D42" s="52"/>
      <c r="E42" s="13" t="s">
        <v>32</v>
      </c>
      <c r="F42" s="126"/>
      <c r="G42" s="127"/>
      <c r="H42" s="128"/>
      <c r="I42" s="127"/>
      <c r="J42" s="128"/>
      <c r="K42" s="63"/>
      <c r="L42" s="64"/>
      <c r="M42" s="85"/>
      <c r="N42" s="86"/>
      <c r="O42" s="24"/>
      <c r="P42" s="37"/>
      <c r="Q42" s="30"/>
      <c r="R42" s="16"/>
      <c r="S42" s="41"/>
      <c r="T42" s="25"/>
      <c r="U42" s="89"/>
      <c r="V42" s="52"/>
    </row>
    <row r="43" spans="1:22" ht="15.75" thickBot="1" x14ac:dyDescent="0.3">
      <c r="A43" s="50" t="s">
        <v>49</v>
      </c>
      <c r="B43" s="53" t="s">
        <v>54</v>
      </c>
      <c r="C43" s="54"/>
      <c r="D43" s="50"/>
      <c r="E43" s="13" t="s">
        <v>28</v>
      </c>
      <c r="F43" s="126">
        <f>G43</f>
        <v>1363000</v>
      </c>
      <c r="G43" s="127">
        <f>G46</f>
        <v>1363000</v>
      </c>
      <c r="H43" s="128"/>
      <c r="I43" s="127">
        <f>I46</f>
        <v>1363000</v>
      </c>
      <c r="J43" s="128"/>
      <c r="K43" s="63">
        <f t="shared" si="0"/>
        <v>1</v>
      </c>
      <c r="L43" s="64"/>
      <c r="M43" s="81" t="s">
        <v>59</v>
      </c>
      <c r="N43" s="82"/>
      <c r="O43" s="24" t="s">
        <v>61</v>
      </c>
      <c r="P43" s="37">
        <v>100</v>
      </c>
      <c r="Q43" s="22">
        <v>100</v>
      </c>
      <c r="R43" s="16">
        <v>100</v>
      </c>
      <c r="S43" s="25">
        <f>T43</f>
        <v>1</v>
      </c>
      <c r="T43" s="25">
        <v>1</v>
      </c>
      <c r="U43" s="87" t="s">
        <v>76</v>
      </c>
      <c r="V43" s="50" t="str">
        <f t="shared" ref="V43" si="2">V38</f>
        <v xml:space="preserve">Отсутствуют </v>
      </c>
    </row>
    <row r="44" spans="1:22" ht="15.75" thickBot="1" x14ac:dyDescent="0.3">
      <c r="A44" s="51"/>
      <c r="B44" s="55"/>
      <c r="C44" s="56"/>
      <c r="D44" s="51"/>
      <c r="E44" s="13" t="s">
        <v>29</v>
      </c>
      <c r="F44" s="126"/>
      <c r="G44" s="127"/>
      <c r="H44" s="128"/>
      <c r="I44" s="127"/>
      <c r="J44" s="128"/>
      <c r="K44" s="63"/>
      <c r="L44" s="64"/>
      <c r="M44" s="83"/>
      <c r="N44" s="84"/>
      <c r="O44" s="24"/>
      <c r="P44" s="33"/>
      <c r="Q44" s="30"/>
      <c r="R44" s="16"/>
      <c r="S44" s="41"/>
      <c r="T44" s="25"/>
      <c r="U44" s="88"/>
      <c r="V44" s="51"/>
    </row>
    <row r="45" spans="1:22" ht="15.75" thickBot="1" x14ac:dyDescent="0.3">
      <c r="A45" s="51"/>
      <c r="B45" s="55"/>
      <c r="C45" s="56"/>
      <c r="D45" s="51"/>
      <c r="E45" s="13" t="s">
        <v>30</v>
      </c>
      <c r="F45" s="126"/>
      <c r="G45" s="127"/>
      <c r="H45" s="128"/>
      <c r="I45" s="127"/>
      <c r="J45" s="128"/>
      <c r="K45" s="63"/>
      <c r="L45" s="64"/>
      <c r="M45" s="83"/>
      <c r="N45" s="84"/>
      <c r="O45" s="24"/>
      <c r="P45" s="32"/>
      <c r="Q45" s="31"/>
      <c r="R45" s="16"/>
      <c r="S45" s="41"/>
      <c r="T45" s="25"/>
      <c r="U45" s="88"/>
      <c r="V45" s="51"/>
    </row>
    <row r="46" spans="1:22" ht="15.75" thickBot="1" x14ac:dyDescent="0.3">
      <c r="A46" s="51"/>
      <c r="B46" s="55"/>
      <c r="C46" s="56"/>
      <c r="D46" s="51"/>
      <c r="E46" s="13" t="s">
        <v>31</v>
      </c>
      <c r="F46" s="126">
        <f>G46</f>
        <v>1363000</v>
      </c>
      <c r="G46" s="127">
        <v>1363000</v>
      </c>
      <c r="H46" s="128"/>
      <c r="I46" s="127">
        <f>G46</f>
        <v>1363000</v>
      </c>
      <c r="J46" s="128"/>
      <c r="K46" s="63">
        <f t="shared" si="0"/>
        <v>1</v>
      </c>
      <c r="L46" s="64"/>
      <c r="M46" s="83"/>
      <c r="N46" s="84"/>
      <c r="O46" s="24"/>
      <c r="P46" s="37"/>
      <c r="Q46" s="30"/>
      <c r="R46" s="16"/>
      <c r="S46" s="41"/>
      <c r="T46" s="25"/>
      <c r="U46" s="88"/>
      <c r="V46" s="51"/>
    </row>
    <row r="47" spans="1:22" ht="15.75" thickBot="1" x14ac:dyDescent="0.3">
      <c r="A47" s="52"/>
      <c r="B47" s="57"/>
      <c r="C47" s="58"/>
      <c r="D47" s="52"/>
      <c r="E47" s="13" t="s">
        <v>32</v>
      </c>
      <c r="F47" s="48"/>
      <c r="G47" s="90"/>
      <c r="H47" s="91"/>
      <c r="I47" s="90"/>
      <c r="J47" s="91"/>
      <c r="K47" s="63"/>
      <c r="L47" s="64"/>
      <c r="M47" s="85"/>
      <c r="N47" s="86"/>
      <c r="O47" s="24"/>
      <c r="P47" s="37"/>
      <c r="Q47" s="23"/>
      <c r="R47" s="16"/>
      <c r="S47" s="41"/>
      <c r="T47" s="25"/>
      <c r="U47" s="89"/>
      <c r="V47" s="52"/>
    </row>
    <row r="48" spans="1:22" ht="33.75" customHeight="1" x14ac:dyDescent="0.25">
      <c r="A48" s="103"/>
      <c r="B48" s="103"/>
      <c r="C48" s="104" t="s">
        <v>86</v>
      </c>
      <c r="D48" s="104"/>
      <c r="E48" s="104"/>
      <c r="F48" s="105"/>
      <c r="G48" s="105"/>
      <c r="H48" s="104"/>
      <c r="I48" s="104"/>
      <c r="J48" s="113" t="s">
        <v>82</v>
      </c>
      <c r="K48" s="113"/>
      <c r="L48" s="112"/>
      <c r="M48" s="11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ht="37.5" customHeight="1" x14ac:dyDescent="0.25">
      <c r="A49" s="98"/>
      <c r="B49" s="98"/>
      <c r="C49" s="99" t="s">
        <v>35</v>
      </c>
      <c r="D49" s="99"/>
      <c r="E49" s="99"/>
      <c r="F49" s="99"/>
      <c r="G49" s="99"/>
      <c r="H49" s="98" t="s">
        <v>50</v>
      </c>
      <c r="I49" s="98"/>
      <c r="J49" s="100" t="s">
        <v>36</v>
      </c>
      <c r="K49" s="100"/>
      <c r="L49" s="98"/>
      <c r="M49" s="98"/>
      <c r="N49" s="99"/>
      <c r="O49" s="99"/>
      <c r="P49" s="99"/>
      <c r="Q49" s="99"/>
      <c r="R49" s="99"/>
      <c r="S49" s="99"/>
      <c r="T49" s="99"/>
      <c r="U49" s="99"/>
      <c r="V49" s="99"/>
    </row>
    <row r="50" spans="1:22" x14ac:dyDescent="0.25">
      <c r="A50" s="20"/>
      <c r="B50" s="20"/>
      <c r="C50" s="108" t="s">
        <v>83</v>
      </c>
      <c r="D50" s="109"/>
      <c r="E50" s="109"/>
      <c r="F50" s="109"/>
      <c r="G50" s="109"/>
      <c r="H50" s="20"/>
      <c r="I50" s="20"/>
      <c r="J50" s="110">
        <v>44586</v>
      </c>
      <c r="K50" s="111"/>
      <c r="L50" s="20"/>
      <c r="M50" s="20"/>
      <c r="N50" s="21"/>
      <c r="O50" s="21"/>
      <c r="P50" s="35"/>
      <c r="Q50" s="21"/>
      <c r="R50" s="21"/>
      <c r="S50" s="40"/>
      <c r="T50" s="21"/>
      <c r="U50" s="21"/>
      <c r="V50" s="21"/>
    </row>
    <row r="51" spans="1:22" ht="24" customHeight="1" x14ac:dyDescent="0.25">
      <c r="A51" s="98"/>
      <c r="B51" s="98"/>
      <c r="C51" s="99" t="s">
        <v>37</v>
      </c>
      <c r="D51" s="99"/>
      <c r="E51" s="99"/>
      <c r="F51" s="99"/>
      <c r="G51" s="99"/>
      <c r="H51" s="98"/>
      <c r="I51" s="98"/>
      <c r="J51" s="100" t="s">
        <v>78</v>
      </c>
      <c r="K51" s="101"/>
      <c r="L51" s="98"/>
      <c r="M51" s="98"/>
      <c r="N51" s="99"/>
      <c r="O51" s="99"/>
      <c r="P51" s="99"/>
      <c r="Q51" s="99"/>
      <c r="R51" s="99"/>
      <c r="S51" s="99"/>
      <c r="T51" s="99"/>
      <c r="U51" s="99"/>
      <c r="V51" s="99"/>
    </row>
    <row r="52" spans="1:2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39"/>
      <c r="T52" s="14"/>
      <c r="U52" s="14"/>
      <c r="V52" s="14"/>
    </row>
    <row r="53" spans="1:22" ht="15.75" x14ac:dyDescent="0.25">
      <c r="A53" s="17"/>
    </row>
    <row r="54" spans="1:22" x14ac:dyDescent="0.25">
      <c r="A54" s="106" t="s">
        <v>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22" x14ac:dyDescent="0.25">
      <c r="A55" s="114" t="s">
        <v>39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22" x14ac:dyDescent="0.25">
      <c r="A56" s="116" t="s">
        <v>40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22" x14ac:dyDescent="0.25">
      <c r="A57" s="116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22" x14ac:dyDescent="0.25">
      <c r="A58" s="106" t="s">
        <v>42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22" x14ac:dyDescent="0.25">
      <c r="A59" s="106" t="s">
        <v>43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22" x14ac:dyDescent="0.25">
      <c r="A60" s="107" t="s">
        <v>44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1:22" ht="14.25" customHeight="1" x14ac:dyDescent="0.25">
      <c r="A61" s="18" t="s">
        <v>45</v>
      </c>
    </row>
  </sheetData>
  <mergeCells count="179">
    <mergeCell ref="J49:K49"/>
    <mergeCell ref="J48:K48"/>
    <mergeCell ref="E7:L13"/>
    <mergeCell ref="F14:F16"/>
    <mergeCell ref="P14:P16"/>
    <mergeCell ref="A55:K55"/>
    <mergeCell ref="A56:L56"/>
    <mergeCell ref="A57:L57"/>
    <mergeCell ref="A58:M58"/>
    <mergeCell ref="N51:V51"/>
    <mergeCell ref="I43:J43"/>
    <mergeCell ref="K43:L43"/>
    <mergeCell ref="K45:L45"/>
    <mergeCell ref="G41:H41"/>
    <mergeCell ref="I41:J41"/>
    <mergeCell ref="K41:L41"/>
    <mergeCell ref="G42:H42"/>
    <mergeCell ref="I42:J42"/>
    <mergeCell ref="K42:L42"/>
    <mergeCell ref="A38:A42"/>
    <mergeCell ref="B38:C42"/>
    <mergeCell ref="D38:D42"/>
    <mergeCell ref="K47:L47"/>
    <mergeCell ref="K38:L38"/>
    <mergeCell ref="A59:L59"/>
    <mergeCell ref="A60:L60"/>
    <mergeCell ref="G33:H33"/>
    <mergeCell ref="I33:J33"/>
    <mergeCell ref="K33:L33"/>
    <mergeCell ref="C50:G50"/>
    <mergeCell ref="J50:K50"/>
    <mergeCell ref="H48:I48"/>
    <mergeCell ref="L48:M48"/>
    <mergeCell ref="A54:K54"/>
    <mergeCell ref="G46:H46"/>
    <mergeCell ref="I46:J46"/>
    <mergeCell ref="K46:L46"/>
    <mergeCell ref="G47:H47"/>
    <mergeCell ref="I47:J47"/>
    <mergeCell ref="G44:H44"/>
    <mergeCell ref="I44:J44"/>
    <mergeCell ref="K44:L44"/>
    <mergeCell ref="G45:H45"/>
    <mergeCell ref="I45:J45"/>
    <mergeCell ref="A43:A47"/>
    <mergeCell ref="B43:C47"/>
    <mergeCell ref="D43:D47"/>
    <mergeCell ref="G43:H43"/>
    <mergeCell ref="A2:V2"/>
    <mergeCell ref="A1:T1"/>
    <mergeCell ref="A4:U4"/>
    <mergeCell ref="A3:U3"/>
    <mergeCell ref="A5:U5"/>
    <mergeCell ref="A33:A37"/>
    <mergeCell ref="B33:C37"/>
    <mergeCell ref="D33:D37"/>
    <mergeCell ref="A51:B51"/>
    <mergeCell ref="C51:G51"/>
    <mergeCell ref="H51:I51"/>
    <mergeCell ref="L51:M51"/>
    <mergeCell ref="J51:K51"/>
    <mergeCell ref="N48:V48"/>
    <mergeCell ref="A49:B49"/>
    <mergeCell ref="C49:G49"/>
    <mergeCell ref="H49:I49"/>
    <mergeCell ref="L49:M49"/>
    <mergeCell ref="N49:V49"/>
    <mergeCell ref="A48:B48"/>
    <mergeCell ref="C48:G48"/>
    <mergeCell ref="M43:N47"/>
    <mergeCell ref="U43:U47"/>
    <mergeCell ref="V43:V47"/>
    <mergeCell ref="M38:N42"/>
    <mergeCell ref="U38:U42"/>
    <mergeCell ref="V38:V42"/>
    <mergeCell ref="G39:H39"/>
    <mergeCell ref="I39:J39"/>
    <mergeCell ref="K39:L39"/>
    <mergeCell ref="G40:H40"/>
    <mergeCell ref="I40:J40"/>
    <mergeCell ref="G38:H38"/>
    <mergeCell ref="I38:J38"/>
    <mergeCell ref="K40:L40"/>
    <mergeCell ref="M33:N37"/>
    <mergeCell ref="U33:U37"/>
    <mergeCell ref="V33:V37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M28:N32"/>
    <mergeCell ref="U28:U32"/>
    <mergeCell ref="V28:V32"/>
    <mergeCell ref="G29:H29"/>
    <mergeCell ref="I29:J29"/>
    <mergeCell ref="K29:L29"/>
    <mergeCell ref="G30:H30"/>
    <mergeCell ref="I30:J30"/>
    <mergeCell ref="G32:H32"/>
    <mergeCell ref="I32:J32"/>
    <mergeCell ref="K32:L32"/>
    <mergeCell ref="K30:L30"/>
    <mergeCell ref="G31:H31"/>
    <mergeCell ref="I31:J31"/>
    <mergeCell ref="K31:L31"/>
    <mergeCell ref="A28:A32"/>
    <mergeCell ref="B28:C32"/>
    <mergeCell ref="D28:D32"/>
    <mergeCell ref="G28:H28"/>
    <mergeCell ref="I28:J28"/>
    <mergeCell ref="K28:L28"/>
    <mergeCell ref="A23:A27"/>
    <mergeCell ref="B23:C27"/>
    <mergeCell ref="D23:D27"/>
    <mergeCell ref="I25:J25"/>
    <mergeCell ref="K25:L25"/>
    <mergeCell ref="G26:H26"/>
    <mergeCell ref="I26:J26"/>
    <mergeCell ref="K26:L26"/>
    <mergeCell ref="K23:L23"/>
    <mergeCell ref="G27:H27"/>
    <mergeCell ref="I27:J27"/>
    <mergeCell ref="K27:L27"/>
    <mergeCell ref="G17:H17"/>
    <mergeCell ref="I17:J17"/>
    <mergeCell ref="K17:L17"/>
    <mergeCell ref="M17:N17"/>
    <mergeCell ref="M23:N27"/>
    <mergeCell ref="U23:U27"/>
    <mergeCell ref="V23:V27"/>
    <mergeCell ref="G24:H24"/>
    <mergeCell ref="I24:J24"/>
    <mergeCell ref="K24:L24"/>
    <mergeCell ref="G25:H25"/>
    <mergeCell ref="G22:H22"/>
    <mergeCell ref="I22:J22"/>
    <mergeCell ref="K22:L22"/>
    <mergeCell ref="G23:H23"/>
    <mergeCell ref="I23:J23"/>
    <mergeCell ref="M18:N22"/>
    <mergeCell ref="U18:U22"/>
    <mergeCell ref="V18:V22"/>
    <mergeCell ref="G19:H19"/>
    <mergeCell ref="I19:J19"/>
    <mergeCell ref="K19:L19"/>
    <mergeCell ref="G20:H20"/>
    <mergeCell ref="I20:J20"/>
    <mergeCell ref="V7:V16"/>
    <mergeCell ref="G14:H16"/>
    <mergeCell ref="I14:J16"/>
    <mergeCell ref="K14:L14"/>
    <mergeCell ref="K15:L15"/>
    <mergeCell ref="K16:L16"/>
    <mergeCell ref="K20:L20"/>
    <mergeCell ref="A18:A22"/>
    <mergeCell ref="B18:D22"/>
    <mergeCell ref="G18:H18"/>
    <mergeCell ref="I18:J18"/>
    <mergeCell ref="K18:L18"/>
    <mergeCell ref="G21:H21"/>
    <mergeCell ref="I21:J21"/>
    <mergeCell ref="K21:L21"/>
    <mergeCell ref="A7:A16"/>
    <mergeCell ref="B7:C16"/>
    <mergeCell ref="D7:D16"/>
    <mergeCell ref="M7:T13"/>
    <mergeCell ref="M14:N16"/>
    <mergeCell ref="O14:O16"/>
    <mergeCell ref="Q14:Q16"/>
    <mergeCell ref="R14:R16"/>
    <mergeCell ref="B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21" sqref="I21"/>
    </sheetView>
  </sheetViews>
  <sheetFormatPr defaultRowHeight="15" x14ac:dyDescent="0.25"/>
  <cols>
    <col min="9" max="9" width="36.85546875" customWidth="1"/>
  </cols>
  <sheetData>
    <row r="1" spans="1:9" ht="24.75" customHeight="1" x14ac:dyDescent="0.25">
      <c r="A1" s="117" t="s">
        <v>62</v>
      </c>
      <c r="B1" s="117"/>
      <c r="C1" s="117"/>
      <c r="D1" s="117"/>
      <c r="E1" s="117"/>
      <c r="F1" s="117"/>
      <c r="G1" s="117"/>
      <c r="H1" s="117"/>
      <c r="I1" s="117"/>
    </row>
    <row r="2" spans="1:9" ht="13.5" customHeight="1" x14ac:dyDescent="0.25">
      <c r="A2" s="117" t="s">
        <v>70</v>
      </c>
      <c r="B2" s="117"/>
      <c r="C2" s="117"/>
      <c r="D2" s="117"/>
      <c r="E2" s="117"/>
      <c r="F2" s="117"/>
      <c r="G2" s="117"/>
      <c r="H2" s="117"/>
      <c r="I2" s="117"/>
    </row>
    <row r="3" spans="1:9" ht="39.75" customHeight="1" x14ac:dyDescent="0.25">
      <c r="A3" s="118" t="s">
        <v>69</v>
      </c>
      <c r="B3" s="118"/>
      <c r="C3" s="118"/>
      <c r="D3" s="118"/>
      <c r="E3" s="118"/>
      <c r="F3" s="118"/>
      <c r="G3" s="118"/>
      <c r="H3" s="118"/>
      <c r="I3" s="118"/>
    </row>
    <row r="4" spans="1:9" ht="15" customHeight="1" x14ac:dyDescent="0.25">
      <c r="A4" s="117" t="s">
        <v>87</v>
      </c>
      <c r="B4" s="117"/>
      <c r="C4" s="117"/>
      <c r="D4" s="117"/>
      <c r="E4" s="117"/>
      <c r="F4" s="117"/>
      <c r="G4" s="117"/>
      <c r="H4" s="117"/>
      <c r="I4" s="117"/>
    </row>
    <row r="5" spans="1:9" ht="80.25" customHeight="1" x14ac:dyDescent="0.25">
      <c r="A5" s="119" t="s">
        <v>71</v>
      </c>
      <c r="B5" s="119"/>
      <c r="C5" s="119"/>
      <c r="D5" s="119"/>
      <c r="E5" s="119"/>
      <c r="F5" s="119"/>
      <c r="G5" s="119"/>
      <c r="H5" s="119"/>
      <c r="I5" s="119"/>
    </row>
    <row r="6" spans="1:9" ht="189.75" customHeight="1" x14ac:dyDescent="0.25">
      <c r="A6" s="119" t="s">
        <v>72</v>
      </c>
      <c r="B6" s="119"/>
      <c r="C6" s="119"/>
      <c r="D6" s="119"/>
      <c r="E6" s="119"/>
      <c r="F6" s="119"/>
      <c r="G6" s="119"/>
      <c r="H6" s="119"/>
      <c r="I6" s="119"/>
    </row>
    <row r="7" spans="1:9" ht="62.25" customHeight="1" x14ac:dyDescent="0.25">
      <c r="A7" s="119" t="s">
        <v>73</v>
      </c>
      <c r="B7" s="119"/>
      <c r="C7" s="119"/>
      <c r="D7" s="119"/>
      <c r="E7" s="119"/>
      <c r="F7" s="119"/>
      <c r="G7" s="119"/>
      <c r="H7" s="119"/>
      <c r="I7" s="119"/>
    </row>
    <row r="8" spans="1:9" ht="54.75" customHeight="1" x14ac:dyDescent="0.25">
      <c r="A8" s="119" t="s">
        <v>74</v>
      </c>
      <c r="B8" s="119"/>
      <c r="C8" s="119"/>
      <c r="D8" s="119"/>
      <c r="E8" s="119"/>
      <c r="F8" s="119"/>
      <c r="G8" s="119"/>
      <c r="H8" s="119"/>
      <c r="I8" s="119"/>
    </row>
    <row r="9" spans="1:9" ht="330" customHeight="1" x14ac:dyDescent="0.25">
      <c r="A9" s="119" t="s">
        <v>75</v>
      </c>
      <c r="B9" s="121"/>
      <c r="C9" s="121"/>
      <c r="D9" s="121"/>
      <c r="E9" s="121"/>
      <c r="F9" s="121"/>
      <c r="G9" s="121"/>
      <c r="H9" s="121"/>
      <c r="I9" s="121"/>
    </row>
    <row r="10" spans="1:9" ht="21.75" customHeight="1" x14ac:dyDescent="0.25">
      <c r="A10" s="26" t="s">
        <v>63</v>
      </c>
      <c r="B10" s="27"/>
      <c r="C10" s="27"/>
      <c r="D10" s="27"/>
      <c r="E10" s="27"/>
      <c r="F10" s="27"/>
      <c r="G10" s="27"/>
      <c r="H10" s="27"/>
      <c r="I10" s="27"/>
    </row>
    <row r="11" spans="1:9" ht="59.25" customHeight="1" x14ac:dyDescent="0.25">
      <c r="A11" s="119" t="s">
        <v>64</v>
      </c>
      <c r="B11" s="119"/>
      <c r="C11" s="119"/>
      <c r="D11" s="119"/>
      <c r="E11" s="119"/>
      <c r="F11" s="119"/>
      <c r="G11" s="119"/>
      <c r="H11" s="119"/>
      <c r="I11" s="119"/>
    </row>
    <row r="12" spans="1:9" ht="15.75" x14ac:dyDescent="0.25">
      <c r="A12" s="26" t="s">
        <v>65</v>
      </c>
      <c r="B12" s="27"/>
      <c r="C12" s="27"/>
      <c r="D12" s="27"/>
      <c r="E12" s="27"/>
      <c r="F12" s="27"/>
      <c r="G12" s="27"/>
      <c r="H12" s="27"/>
      <c r="I12" s="27"/>
    </row>
    <row r="13" spans="1:9" ht="58.9" customHeight="1" x14ac:dyDescent="0.25">
      <c r="A13" s="120" t="s">
        <v>88</v>
      </c>
      <c r="B13" s="120"/>
      <c r="C13" s="120"/>
      <c r="D13" s="120"/>
      <c r="E13" s="120"/>
      <c r="F13" s="120"/>
      <c r="G13" s="120"/>
      <c r="H13" s="120"/>
      <c r="I13" s="120"/>
    </row>
    <row r="14" spans="1:9" ht="15.75" x14ac:dyDescent="0.25">
      <c r="A14" s="28" t="s">
        <v>66</v>
      </c>
      <c r="B14" s="29"/>
      <c r="C14" s="29"/>
      <c r="D14" s="29"/>
      <c r="E14" s="29"/>
      <c r="F14" s="29"/>
      <c r="G14" s="29"/>
      <c r="H14" s="29"/>
      <c r="I14" s="29"/>
    </row>
    <row r="15" spans="1:9" ht="36" customHeight="1" x14ac:dyDescent="0.25">
      <c r="A15" s="122" t="s">
        <v>90</v>
      </c>
      <c r="B15" s="122"/>
      <c r="C15" s="122"/>
      <c r="D15" s="122"/>
      <c r="E15" s="122"/>
      <c r="F15" s="122"/>
      <c r="G15" s="122"/>
      <c r="H15" s="122"/>
      <c r="I15" s="122"/>
    </row>
    <row r="16" spans="1:9" ht="36.75" customHeight="1" x14ac:dyDescent="0.25">
      <c r="A16" s="120" t="s">
        <v>91</v>
      </c>
      <c r="B16" s="120"/>
      <c r="C16" s="120"/>
      <c r="D16" s="120"/>
      <c r="E16" s="120"/>
      <c r="F16" s="120"/>
      <c r="G16" s="120"/>
      <c r="H16" s="120"/>
      <c r="I16" s="120"/>
    </row>
    <row r="17" spans="1:9" ht="16.5" customHeight="1" x14ac:dyDescent="0.25">
      <c r="A17" s="119" t="s">
        <v>92</v>
      </c>
      <c r="B17" s="119"/>
      <c r="C17" s="119"/>
      <c r="D17" s="119"/>
      <c r="E17" s="119"/>
      <c r="F17" s="119"/>
      <c r="G17" s="119"/>
      <c r="H17" s="119"/>
      <c r="I17" s="119"/>
    </row>
  </sheetData>
  <mergeCells count="14">
    <mergeCell ref="A6:I6"/>
    <mergeCell ref="A16:I16"/>
    <mergeCell ref="A17:I17"/>
    <mergeCell ref="A7:I7"/>
    <mergeCell ref="A8:I8"/>
    <mergeCell ref="A9:I9"/>
    <mergeCell ref="A11:I11"/>
    <mergeCell ref="A13:I13"/>
    <mergeCell ref="A15:I15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dcterms:created xsi:type="dcterms:W3CDTF">2021-02-09T08:01:40Z</dcterms:created>
  <dcterms:modified xsi:type="dcterms:W3CDTF">2022-05-05T06:33:50Z</dcterms:modified>
</cp:coreProperties>
</file>